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820"/>
  </bookViews>
  <sheets>
    <sheet name="Feuil1" sheetId="1" r:id="rId1"/>
  </sheets>
  <calcPr calcId="125725"/>
</workbook>
</file>

<file path=xl/calcChain.xml><?xml version="1.0" encoding="utf-8"?>
<calcChain xmlns="http://schemas.openxmlformats.org/spreadsheetml/2006/main">
  <c r="H80" i="1"/>
  <c r="H58"/>
  <c r="F28"/>
  <c r="H28" s="1"/>
  <c r="F27"/>
  <c r="H27" s="1"/>
  <c r="F26"/>
  <c r="H26" s="1"/>
  <c r="H25"/>
  <c r="F22"/>
  <c r="H22" s="1"/>
  <c r="F21"/>
  <c r="H21" s="1"/>
  <c r="H20"/>
  <c r="H19"/>
  <c r="H8"/>
  <c r="H9"/>
  <c r="H10"/>
  <c r="H11"/>
  <c r="H12"/>
  <c r="H42"/>
  <c r="H41"/>
  <c r="H35"/>
  <c r="H36"/>
  <c r="H13"/>
  <c r="H14"/>
  <c r="H15"/>
  <c r="H16"/>
  <c r="H17"/>
  <c r="H18"/>
  <c r="H23"/>
  <c r="H24"/>
  <c r="H29"/>
  <c r="H30"/>
  <c r="H31"/>
  <c r="H32"/>
  <c r="H33"/>
  <c r="H34"/>
  <c r="H37"/>
  <c r="H38"/>
  <c r="H39"/>
  <c r="H40"/>
  <c r="H43"/>
  <c r="H44"/>
  <c r="H45"/>
  <c r="H46"/>
  <c r="H47"/>
  <c r="H48"/>
  <c r="H49"/>
  <c r="H50"/>
  <c r="H51"/>
  <c r="H52"/>
  <c r="H53"/>
  <c r="H54"/>
  <c r="H55"/>
  <c r="H56"/>
  <c r="H57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7"/>
  <c r="H81" l="1"/>
</calcChain>
</file>

<file path=xl/sharedStrings.xml><?xml version="1.0" encoding="utf-8"?>
<sst xmlns="http://schemas.openxmlformats.org/spreadsheetml/2006/main" count="189" uniqueCount="123">
  <si>
    <t>Marque/Machine</t>
  </si>
  <si>
    <t>Désignation</t>
  </si>
  <si>
    <t>P.U TTC</t>
  </si>
  <si>
    <t>Quantité</t>
  </si>
  <si>
    <t>HP LaserJet2055</t>
  </si>
  <si>
    <t>Noir</t>
  </si>
  <si>
    <t>HP Photosmart N°364 XL</t>
  </si>
  <si>
    <t>Cyan</t>
  </si>
  <si>
    <t>Magenta</t>
  </si>
  <si>
    <t>Jaune</t>
  </si>
  <si>
    <t>HP N°300XL</t>
  </si>
  <si>
    <t>C+M+J</t>
  </si>
  <si>
    <t>C641EE</t>
  </si>
  <si>
    <t>CC644EE</t>
  </si>
  <si>
    <t>HP4200 N°350XL</t>
  </si>
  <si>
    <t>CB336EE</t>
  </si>
  <si>
    <t>CB338EE</t>
  </si>
  <si>
    <t>HP Officejet N°920XL</t>
  </si>
  <si>
    <t>C975AE</t>
  </si>
  <si>
    <t>CD972AE</t>
  </si>
  <si>
    <t>CD973AE</t>
  </si>
  <si>
    <t>CD974AE</t>
  </si>
  <si>
    <t>HP1220 Deskjet N°45 &amp; N°78</t>
  </si>
  <si>
    <t>HP N°337 &amp; N°343</t>
  </si>
  <si>
    <t>C8767</t>
  </si>
  <si>
    <t>C8766</t>
  </si>
  <si>
    <t>H.P.</t>
  </si>
  <si>
    <t>CANON</t>
  </si>
  <si>
    <t>CANON 41</t>
  </si>
  <si>
    <t>PG510</t>
  </si>
  <si>
    <t>CL511</t>
  </si>
  <si>
    <t>PG40</t>
  </si>
  <si>
    <t>CL41</t>
  </si>
  <si>
    <t>BROTHER</t>
  </si>
  <si>
    <t>BROTHER 195</t>
  </si>
  <si>
    <t>LC1000BK</t>
  </si>
  <si>
    <t>LC1000C</t>
  </si>
  <si>
    <t>LC1000M</t>
  </si>
  <si>
    <t>LC1000J</t>
  </si>
  <si>
    <t>LC980</t>
  </si>
  <si>
    <t>LC980C</t>
  </si>
  <si>
    <t>LC980M</t>
  </si>
  <si>
    <t>LC980Y</t>
  </si>
  <si>
    <t>EPSON</t>
  </si>
  <si>
    <t>EPSON SX415</t>
  </si>
  <si>
    <t>T0891</t>
  </si>
  <si>
    <t>T0892</t>
  </si>
  <si>
    <t>T0893</t>
  </si>
  <si>
    <t>T0894</t>
  </si>
  <si>
    <t>T0711</t>
  </si>
  <si>
    <t>T0715</t>
  </si>
  <si>
    <t>T0713</t>
  </si>
  <si>
    <t>T0712</t>
  </si>
  <si>
    <t>T0714</t>
  </si>
  <si>
    <t>T1281</t>
  </si>
  <si>
    <t>T1282</t>
  </si>
  <si>
    <t>T1283</t>
  </si>
  <si>
    <t>Total</t>
  </si>
  <si>
    <r>
      <t xml:space="preserve">Total € </t>
    </r>
    <r>
      <rPr>
        <b/>
        <sz val="9"/>
        <color theme="1"/>
        <rFont val="Calibri"/>
        <family val="2"/>
        <scheme val="minor"/>
      </rPr>
      <t>(TTC)</t>
    </r>
  </si>
  <si>
    <t>Secteur : ……………………………….</t>
  </si>
  <si>
    <t>CE505A (PELIKAN)</t>
  </si>
  <si>
    <t>T089540</t>
  </si>
  <si>
    <t>C+M+J+BK</t>
  </si>
  <si>
    <t>331724 (PELIKAN)</t>
  </si>
  <si>
    <t>348791 (PELIKAN)</t>
  </si>
  <si>
    <t>Chèque à l'ordre de BAC XEROX</t>
  </si>
  <si>
    <t>T1284</t>
  </si>
  <si>
    <t>HPCN684EE</t>
  </si>
  <si>
    <t>HP N°301XL</t>
  </si>
  <si>
    <t>HPCH563EE</t>
  </si>
  <si>
    <t>Couleur</t>
  </si>
  <si>
    <t>HPCH564EE</t>
  </si>
  <si>
    <t>EPSON 64XL</t>
  </si>
  <si>
    <t>Multipack</t>
  </si>
  <si>
    <t>T163640</t>
  </si>
  <si>
    <t>BROTHER DCP 7065</t>
  </si>
  <si>
    <t>TN2220</t>
  </si>
  <si>
    <t>CB323</t>
  </si>
  <si>
    <t>CB324</t>
  </si>
  <si>
    <t>CB325</t>
  </si>
  <si>
    <t>CANON MG6850</t>
  </si>
  <si>
    <t>cyan</t>
  </si>
  <si>
    <t>magenta</t>
  </si>
  <si>
    <t>jaune</t>
  </si>
  <si>
    <t>CLI 571C XL</t>
  </si>
  <si>
    <t>CLI 571M XL</t>
  </si>
  <si>
    <t>CLI 571Y XL</t>
  </si>
  <si>
    <t>PGI 570PGBK</t>
  </si>
  <si>
    <t>EPSON XP315</t>
  </si>
  <si>
    <t>T181640</t>
  </si>
  <si>
    <t>T181240</t>
  </si>
  <si>
    <t>T181340</t>
  </si>
  <si>
    <t>T181440</t>
  </si>
  <si>
    <t>HPF6U68AE</t>
  </si>
  <si>
    <t>HPF6U67AE</t>
  </si>
  <si>
    <t>HP ENVY 4520 et 4521</t>
  </si>
  <si>
    <t>PG 540XL 5222B005</t>
  </si>
  <si>
    <t>CL 541XL 5226B005</t>
  </si>
  <si>
    <t>HP Photosmart n°5510</t>
  </si>
  <si>
    <t>N+C+M+J</t>
  </si>
  <si>
    <t>HPN9J74AE</t>
  </si>
  <si>
    <t>Yellow</t>
  </si>
  <si>
    <t>HPCB323</t>
  </si>
  <si>
    <t>HPCB324</t>
  </si>
  <si>
    <t>HPCB325</t>
  </si>
  <si>
    <t>T181140</t>
  </si>
  <si>
    <t>HP N°303XL</t>
  </si>
  <si>
    <t>T6N04AE</t>
  </si>
  <si>
    <t>T6N03AE</t>
  </si>
  <si>
    <t>HP Officejet N°903-907XL</t>
  </si>
  <si>
    <t>907XL - HPT6M19A</t>
  </si>
  <si>
    <t>903XL - HPT6M03A</t>
  </si>
  <si>
    <t>903XL - HPT6M07A</t>
  </si>
  <si>
    <t>903XL - HPT6M11A</t>
  </si>
  <si>
    <t>Tél. perso : …………………….………………</t>
  </si>
  <si>
    <t>Date : ………………………</t>
  </si>
  <si>
    <t>NOM et PRENOM du salarié : ……………………………………………..……………………….……………………</t>
  </si>
  <si>
    <t>BROTHER FAX 1360</t>
  </si>
  <si>
    <t>T1285</t>
  </si>
  <si>
    <t>BON DE COMMANDE (Tarifs 2019)</t>
  </si>
  <si>
    <t>5 couleurs</t>
  </si>
  <si>
    <t>Multipack canon 0372C004</t>
  </si>
  <si>
    <t>Mise à jour : 28/01/2019</t>
  </si>
</sst>
</file>

<file path=xl/styles.xml><?xml version="1.0" encoding="utf-8"?>
<styleSheet xmlns="http://schemas.openxmlformats.org/spreadsheetml/2006/main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3" xfId="0" applyBorder="1"/>
    <xf numFmtId="0" fontId="0" fillId="0" borderId="9" xfId="0" applyBorder="1"/>
    <xf numFmtId="0" fontId="0" fillId="0" borderId="8" xfId="0" applyBorder="1" applyAlignment="1">
      <alignment horizontal="center"/>
    </xf>
    <xf numFmtId="0" fontId="0" fillId="0" borderId="9" xfId="0" applyFill="1" applyBorder="1"/>
    <xf numFmtId="0" fontId="0" fillId="0" borderId="2" xfId="0" applyBorder="1" applyAlignment="1">
      <alignment horizontal="center"/>
    </xf>
    <xf numFmtId="0" fontId="0" fillId="0" borderId="1" xfId="0" applyBorder="1"/>
    <xf numFmtId="0" fontId="0" fillId="0" borderId="12" xfId="0" applyBorder="1"/>
    <xf numFmtId="0" fontId="0" fillId="0" borderId="12" xfId="0" applyFill="1" applyBorder="1"/>
    <xf numFmtId="0" fontId="0" fillId="0" borderId="1" xfId="0" applyFill="1" applyBorder="1"/>
    <xf numFmtId="44" fontId="0" fillId="0" borderId="1" xfId="1" applyFont="1" applyBorder="1"/>
    <xf numFmtId="44" fontId="0" fillId="0" borderId="12" xfId="1" applyFont="1" applyFill="1" applyBorder="1"/>
    <xf numFmtId="0" fontId="7" fillId="0" borderId="0" xfId="0" applyFont="1"/>
    <xf numFmtId="0" fontId="0" fillId="0" borderId="14" xfId="0" applyBorder="1"/>
    <xf numFmtId="0" fontId="0" fillId="0" borderId="15" xfId="0" applyBorder="1"/>
    <xf numFmtId="44" fontId="0" fillId="0" borderId="14" xfId="1" applyFont="1" applyBorder="1"/>
    <xf numFmtId="0" fontId="0" fillId="0" borderId="13" xfId="0" applyBorder="1"/>
    <xf numFmtId="0" fontId="0" fillId="0" borderId="16" xfId="0" applyBorder="1"/>
    <xf numFmtId="44" fontId="0" fillId="0" borderId="13" xfId="1" applyFont="1" applyBorder="1"/>
    <xf numFmtId="0" fontId="0" fillId="0" borderId="14" xfId="0" applyFill="1" applyBorder="1"/>
    <xf numFmtId="0" fontId="0" fillId="0" borderId="15" xfId="0" applyFill="1" applyBorder="1"/>
    <xf numFmtId="44" fontId="0" fillId="0" borderId="14" xfId="1" applyFont="1" applyFill="1" applyBorder="1"/>
    <xf numFmtId="0" fontId="0" fillId="0" borderId="13" xfId="0" applyFill="1" applyBorder="1"/>
    <xf numFmtId="0" fontId="0" fillId="0" borderId="16" xfId="0" applyFill="1" applyBorder="1"/>
    <xf numFmtId="44" fontId="0" fillId="0" borderId="13" xfId="1" applyFont="1" applyFill="1" applyBorder="1"/>
    <xf numFmtId="0" fontId="0" fillId="0" borderId="15" xfId="0" applyBorder="1" applyAlignment="1">
      <alignment horizontal="left"/>
    </xf>
    <xf numFmtId="0" fontId="0" fillId="0" borderId="4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1" xfId="0" applyFill="1" applyBorder="1"/>
    <xf numFmtId="0" fontId="0" fillId="0" borderId="0" xfId="0" applyFill="1" applyBorder="1"/>
    <xf numFmtId="44" fontId="0" fillId="0" borderId="11" xfId="1" applyFont="1" applyFill="1" applyBorder="1"/>
    <xf numFmtId="0" fontId="0" fillId="0" borderId="0" xfId="0" applyBorder="1"/>
    <xf numFmtId="8" fontId="0" fillId="0" borderId="1" xfId="1" applyNumberFormat="1" applyFont="1" applyBorder="1"/>
    <xf numFmtId="0" fontId="0" fillId="0" borderId="20" xfId="0" applyFill="1" applyBorder="1"/>
    <xf numFmtId="0" fontId="0" fillId="0" borderId="21" xfId="0" applyFill="1" applyBorder="1"/>
    <xf numFmtId="44" fontId="0" fillId="0" borderId="20" xfId="1" applyFont="1" applyFill="1" applyBorder="1"/>
    <xf numFmtId="44" fontId="0" fillId="0" borderId="21" xfId="1" applyFont="1" applyFill="1" applyBorder="1"/>
    <xf numFmtId="0" fontId="0" fillId="0" borderId="22" xfId="0" applyBorder="1"/>
    <xf numFmtId="0" fontId="0" fillId="0" borderId="23" xfId="0" applyBorder="1"/>
    <xf numFmtId="0" fontId="0" fillId="0" borderId="24" xfId="0" applyFill="1" applyBorder="1"/>
    <xf numFmtId="44" fontId="0" fillId="0" borderId="20" xfId="1" applyFont="1" applyBorder="1"/>
    <xf numFmtId="0" fontId="0" fillId="0" borderId="24" xfId="0" applyBorder="1"/>
    <xf numFmtId="0" fontId="0" fillId="0" borderId="3" xfId="0" applyFill="1" applyBorder="1"/>
    <xf numFmtId="44" fontId="5" fillId="2" borderId="1" xfId="0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7" xfId="0" applyBorder="1" applyAlignment="1">
      <alignment horizontal="left"/>
    </xf>
    <xf numFmtId="44" fontId="0" fillId="0" borderId="1" xfId="1" applyFont="1" applyFill="1" applyBorder="1"/>
    <xf numFmtId="0" fontId="0" fillId="0" borderId="10" xfId="0" applyBorder="1"/>
    <xf numFmtId="44" fontId="0" fillId="0" borderId="10" xfId="1" applyFont="1" applyBorder="1"/>
    <xf numFmtId="44" fontId="0" fillId="0" borderId="1" xfId="0" applyNumberFormat="1" applyBorder="1"/>
    <xf numFmtId="44" fontId="0" fillId="0" borderId="10" xfId="0" applyNumberFormat="1" applyBorder="1"/>
    <xf numFmtId="44" fontId="0" fillId="0" borderId="12" xfId="0" applyNumberFormat="1" applyBorder="1"/>
    <xf numFmtId="44" fontId="0" fillId="0" borderId="20" xfId="0" applyNumberFormat="1" applyBorder="1"/>
    <xf numFmtId="44" fontId="0" fillId="0" borderId="14" xfId="0" applyNumberFormat="1" applyBorder="1"/>
    <xf numFmtId="44" fontId="0" fillId="0" borderId="21" xfId="0" applyNumberFormat="1" applyBorder="1"/>
    <xf numFmtId="44" fontId="0" fillId="0" borderId="11" xfId="0" applyNumberFormat="1" applyBorder="1"/>
    <xf numFmtId="44" fontId="0" fillId="0" borderId="25" xfId="0" applyNumberFormat="1" applyBorder="1"/>
    <xf numFmtId="0" fontId="0" fillId="0" borderId="22" xfId="0" applyFill="1" applyBorder="1"/>
    <xf numFmtId="0" fontId="0" fillId="0" borderId="11" xfId="0" applyBorder="1"/>
    <xf numFmtId="0" fontId="0" fillId="0" borderId="20" xfId="0" applyBorder="1"/>
    <xf numFmtId="0" fontId="2" fillId="3" borderId="1" xfId="0" applyFont="1" applyFill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/>
    </xf>
    <xf numFmtId="44" fontId="0" fillId="0" borderId="17" xfId="0" applyNumberFormat="1" applyBorder="1"/>
    <xf numFmtId="0" fontId="3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0" fontId="0" fillId="0" borderId="26" xfId="0" applyFill="1" applyBorder="1"/>
    <xf numFmtId="44" fontId="0" fillId="0" borderId="26" xfId="1" applyFont="1" applyBorder="1"/>
    <xf numFmtId="0" fontId="0" fillId="0" borderId="26" xfId="0" applyBorder="1"/>
    <xf numFmtId="0" fontId="0" fillId="0" borderId="29" xfId="0" applyFill="1" applyBorder="1"/>
    <xf numFmtId="0" fontId="0" fillId="0" borderId="28" xfId="0" applyFill="1" applyBorder="1"/>
    <xf numFmtId="0" fontId="0" fillId="0" borderId="30" xfId="0" applyFill="1" applyBorder="1"/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 textRotation="90"/>
    </xf>
    <xf numFmtId="0" fontId="0" fillId="0" borderId="11" xfId="0" applyBorder="1" applyAlignment="1">
      <alignment horizontal="center" vertical="center" wrapText="1"/>
    </xf>
    <xf numFmtId="0" fontId="0" fillId="0" borderId="12" xfId="0" applyBorder="1"/>
    <xf numFmtId="0" fontId="2" fillId="0" borderId="0" xfId="0" applyFont="1" applyBorder="1" applyAlignment="1">
      <alignment horizontal="center" vertical="center" textRotation="90"/>
    </xf>
    <xf numFmtId="0" fontId="4" fillId="0" borderId="0" xfId="0" applyFont="1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 textRotation="90"/>
    </xf>
    <xf numFmtId="0" fontId="2" fillId="0" borderId="21" xfId="0" applyFont="1" applyBorder="1" applyAlignment="1">
      <alignment horizontal="center" vertical="center" textRotation="90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144780</xdr:colOff>
      <xdr:row>18</xdr:row>
      <xdr:rowOff>175260</xdr:rowOff>
    </xdr:from>
    <xdr:ext cx="922020" cy="8938260"/>
    <xdr:sp macro="" textlink="">
      <xdr:nvSpPr>
        <xdr:cNvPr id="3" name="Rectangle 2"/>
        <xdr:cNvSpPr/>
      </xdr:nvSpPr>
      <xdr:spPr>
        <a:xfrm rot="16200000">
          <a:off x="-3863340" y="7391400"/>
          <a:ext cx="8938260" cy="92202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6000" b="1" i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Cartouches </a:t>
          </a:r>
          <a:r>
            <a:rPr lang="fr-FR" sz="6000" b="1" i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et  Toners</a:t>
          </a:r>
          <a:endParaRPr lang="fr-FR" sz="6000" b="1" i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19050</xdr:colOff>
      <xdr:row>1</xdr:row>
      <xdr:rowOff>38480</xdr:rowOff>
    </xdr:from>
    <xdr:to>
      <xdr:col>0</xdr:col>
      <xdr:colOff>1056895</xdr:colOff>
      <xdr:row>6</xdr:row>
      <xdr:rowOff>95250</xdr:rowOff>
    </xdr:to>
    <xdr:pic>
      <xdr:nvPicPr>
        <xdr:cNvPr id="5" name="Image 4" descr="LOGO2019_CSE_AUBRET_QUADRI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67055"/>
          <a:ext cx="1037845" cy="1037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81"/>
  <sheetViews>
    <sheetView tabSelected="1" topLeftCell="A55" workbookViewId="0">
      <selection activeCell="A3" sqref="A3"/>
    </sheetView>
  </sheetViews>
  <sheetFormatPr baseColWidth="10" defaultRowHeight="15"/>
  <cols>
    <col min="1" max="1" width="18.5703125" customWidth="1"/>
    <col min="2" max="2" width="3.28515625" customWidth="1"/>
    <col min="3" max="3" width="19.7109375" customWidth="1"/>
    <col min="4" max="4" width="10.7109375" customWidth="1"/>
    <col min="5" max="5" width="31.28515625" customWidth="1"/>
    <col min="6" max="7" width="8.42578125" customWidth="1"/>
    <col min="8" max="8" width="12.7109375" customWidth="1"/>
    <col min="9" max="9" width="2.42578125" customWidth="1"/>
  </cols>
  <sheetData>
    <row r="1" spans="2:8" ht="2.25" customHeight="1"/>
    <row r="2" spans="2:8" ht="25.9" customHeight="1">
      <c r="E2" s="12" t="s">
        <v>119</v>
      </c>
    </row>
    <row r="3" spans="2:8">
      <c r="C3" t="s">
        <v>115</v>
      </c>
      <c r="D3" t="s">
        <v>116</v>
      </c>
    </row>
    <row r="4" spans="2:8">
      <c r="D4" t="s">
        <v>59</v>
      </c>
      <c r="F4" t="s">
        <v>114</v>
      </c>
    </row>
    <row r="5" spans="2:8" ht="6" customHeight="1" thickBot="1"/>
    <row r="6" spans="2:8" ht="15.75" thickBot="1">
      <c r="C6" s="63" t="s">
        <v>0</v>
      </c>
      <c r="D6" s="63"/>
      <c r="E6" s="63" t="s">
        <v>1</v>
      </c>
      <c r="F6" s="63" t="s">
        <v>2</v>
      </c>
      <c r="G6" s="63" t="s">
        <v>3</v>
      </c>
      <c r="H6" s="63" t="s">
        <v>58</v>
      </c>
    </row>
    <row r="7" spans="2:8" ht="15.75" thickBot="1">
      <c r="B7" s="84" t="s">
        <v>26</v>
      </c>
      <c r="C7" s="3" t="s">
        <v>4</v>
      </c>
      <c r="D7" s="6" t="s">
        <v>5</v>
      </c>
      <c r="E7" s="2" t="s">
        <v>60</v>
      </c>
      <c r="F7" s="10">
        <v>42.54</v>
      </c>
      <c r="G7" s="2"/>
      <c r="H7" s="52">
        <f>F7*G7</f>
        <v>0</v>
      </c>
    </row>
    <row r="8" spans="2:8">
      <c r="B8" s="85"/>
      <c r="C8" s="76" t="s">
        <v>98</v>
      </c>
      <c r="D8" s="50" t="s">
        <v>99</v>
      </c>
      <c r="E8" s="31" t="s">
        <v>100</v>
      </c>
      <c r="F8" s="51">
        <v>76.45</v>
      </c>
      <c r="G8" s="33"/>
      <c r="H8" s="53">
        <f t="shared" ref="H8:H12" si="0">F8*G8</f>
        <v>0</v>
      </c>
    </row>
    <row r="9" spans="2:8">
      <c r="B9" s="85"/>
      <c r="C9" s="90"/>
      <c r="D9" s="62" t="s">
        <v>5</v>
      </c>
      <c r="E9" s="60" t="s">
        <v>67</v>
      </c>
      <c r="F9" s="42">
        <v>20.76</v>
      </c>
      <c r="G9" s="43"/>
      <c r="H9" s="55">
        <f t="shared" si="0"/>
        <v>0</v>
      </c>
    </row>
    <row r="10" spans="2:8">
      <c r="B10" s="85"/>
      <c r="C10" s="90"/>
      <c r="D10" s="62" t="s">
        <v>7</v>
      </c>
      <c r="E10" s="60" t="s">
        <v>102</v>
      </c>
      <c r="F10" s="42">
        <v>22.3</v>
      </c>
      <c r="G10" s="43"/>
      <c r="H10" s="55">
        <f t="shared" si="0"/>
        <v>0</v>
      </c>
    </row>
    <row r="11" spans="2:8">
      <c r="B11" s="85"/>
      <c r="C11" s="90"/>
      <c r="D11" s="62" t="s">
        <v>8</v>
      </c>
      <c r="E11" s="60" t="s">
        <v>103</v>
      </c>
      <c r="F11" s="42">
        <v>22.3</v>
      </c>
      <c r="G11" s="43"/>
      <c r="H11" s="55">
        <f t="shared" si="0"/>
        <v>0</v>
      </c>
    </row>
    <row r="12" spans="2:8" ht="15.75" thickBot="1">
      <c r="B12" s="85"/>
      <c r="C12" s="90"/>
      <c r="D12" s="61" t="s">
        <v>101</v>
      </c>
      <c r="E12" s="31" t="s">
        <v>104</v>
      </c>
      <c r="F12" s="42">
        <v>22.3</v>
      </c>
      <c r="G12" s="33"/>
      <c r="H12" s="54">
        <f t="shared" si="0"/>
        <v>0</v>
      </c>
    </row>
    <row r="13" spans="2:8">
      <c r="B13" s="85"/>
      <c r="C13" s="78" t="s">
        <v>6</v>
      </c>
      <c r="D13" s="13" t="s">
        <v>5</v>
      </c>
      <c r="E13" s="14" t="s">
        <v>67</v>
      </c>
      <c r="F13" s="15">
        <v>20.76</v>
      </c>
      <c r="G13" s="14"/>
      <c r="H13" s="53">
        <f t="shared" ref="H13:H80" si="1">F13*G13</f>
        <v>0</v>
      </c>
    </row>
    <row r="14" spans="2:8">
      <c r="B14" s="85"/>
      <c r="C14" s="79"/>
      <c r="D14" s="16" t="s">
        <v>7</v>
      </c>
      <c r="E14" s="17" t="s">
        <v>77</v>
      </c>
      <c r="F14" s="18">
        <v>22.3</v>
      </c>
      <c r="G14" s="17"/>
      <c r="H14" s="55">
        <f t="shared" si="1"/>
        <v>0</v>
      </c>
    </row>
    <row r="15" spans="2:8">
      <c r="B15" s="85"/>
      <c r="C15" s="79"/>
      <c r="D15" s="16" t="s">
        <v>8</v>
      </c>
      <c r="E15" s="17" t="s">
        <v>78</v>
      </c>
      <c r="F15" s="18">
        <v>22.3</v>
      </c>
      <c r="G15" s="17"/>
      <c r="H15" s="55">
        <f t="shared" si="1"/>
        <v>0</v>
      </c>
    </row>
    <row r="16" spans="2:8" ht="15.75" thickBot="1">
      <c r="B16" s="85"/>
      <c r="C16" s="80"/>
      <c r="D16" s="7" t="s">
        <v>9</v>
      </c>
      <c r="E16" s="2" t="s">
        <v>79</v>
      </c>
      <c r="F16" s="18">
        <v>22.3</v>
      </c>
      <c r="G16" s="2"/>
      <c r="H16" s="54">
        <f t="shared" si="1"/>
        <v>0</v>
      </c>
    </row>
    <row r="17" spans="2:8">
      <c r="B17" s="85"/>
      <c r="C17" s="78" t="s">
        <v>10</v>
      </c>
      <c r="D17" s="19" t="s">
        <v>5</v>
      </c>
      <c r="E17" s="20" t="s">
        <v>12</v>
      </c>
      <c r="F17" s="21">
        <v>38.9</v>
      </c>
      <c r="G17" s="14"/>
      <c r="H17" s="56">
        <f t="shared" si="1"/>
        <v>0</v>
      </c>
    </row>
    <row r="18" spans="2:8" ht="15.75" thickBot="1">
      <c r="B18" s="85"/>
      <c r="C18" s="80"/>
      <c r="D18" s="8" t="s">
        <v>11</v>
      </c>
      <c r="E18" s="4" t="s">
        <v>13</v>
      </c>
      <c r="F18" s="11">
        <v>45.1</v>
      </c>
      <c r="G18" s="2"/>
      <c r="H18" s="54">
        <f t="shared" si="1"/>
        <v>0</v>
      </c>
    </row>
    <row r="19" spans="2:8">
      <c r="B19" s="85"/>
      <c r="C19" s="76" t="s">
        <v>68</v>
      </c>
      <c r="D19" s="19" t="s">
        <v>5</v>
      </c>
      <c r="E19" s="20" t="s">
        <v>69</v>
      </c>
      <c r="F19" s="21">
        <v>30.4</v>
      </c>
      <c r="G19" s="14"/>
      <c r="H19" s="53">
        <f t="shared" ref="H19:H20" si="2">F19*G19</f>
        <v>0</v>
      </c>
    </row>
    <row r="20" spans="2:8" ht="15.75" thickBot="1">
      <c r="B20" s="85"/>
      <c r="C20" s="77"/>
      <c r="D20" s="30" t="s">
        <v>70</v>
      </c>
      <c r="E20" s="31" t="s">
        <v>71</v>
      </c>
      <c r="F20" s="32">
        <v>30.55</v>
      </c>
      <c r="G20" s="33"/>
      <c r="H20" s="57">
        <f t="shared" si="2"/>
        <v>0</v>
      </c>
    </row>
    <row r="21" spans="2:8">
      <c r="B21" s="85"/>
      <c r="C21" s="76" t="s">
        <v>106</v>
      </c>
      <c r="D21" s="19" t="s">
        <v>5</v>
      </c>
      <c r="E21" s="20" t="s">
        <v>107</v>
      </c>
      <c r="F21" s="21">
        <f>27.9+27.9*2/10</f>
        <v>33.479999999999997</v>
      </c>
      <c r="G21" s="14"/>
      <c r="H21" s="53">
        <f t="shared" si="1"/>
        <v>0</v>
      </c>
    </row>
    <row r="22" spans="2:8" ht="15.75" thickBot="1">
      <c r="B22" s="85"/>
      <c r="C22" s="77"/>
      <c r="D22" s="30" t="s">
        <v>70</v>
      </c>
      <c r="E22" s="31" t="s">
        <v>108</v>
      </c>
      <c r="F22" s="32">
        <f>30.9+30.9*2/10</f>
        <v>37.08</v>
      </c>
      <c r="G22" s="33"/>
      <c r="H22" s="57">
        <f t="shared" si="1"/>
        <v>0</v>
      </c>
    </row>
    <row r="23" spans="2:8">
      <c r="B23" s="85"/>
      <c r="C23" s="78" t="s">
        <v>14</v>
      </c>
      <c r="D23" s="19" t="s">
        <v>5</v>
      </c>
      <c r="E23" s="20" t="s">
        <v>15</v>
      </c>
      <c r="F23" s="21">
        <v>48.75</v>
      </c>
      <c r="G23" s="14"/>
      <c r="H23" s="56">
        <f t="shared" si="1"/>
        <v>0</v>
      </c>
    </row>
    <row r="24" spans="2:8" ht="15.75" thickBot="1">
      <c r="B24" s="85"/>
      <c r="C24" s="80"/>
      <c r="D24" s="8" t="s">
        <v>11</v>
      </c>
      <c r="E24" s="4" t="s">
        <v>16</v>
      </c>
      <c r="F24" s="11">
        <v>51.1</v>
      </c>
      <c r="G24" s="2"/>
      <c r="H24" s="54">
        <f t="shared" si="1"/>
        <v>0</v>
      </c>
    </row>
    <row r="25" spans="2:8" ht="15" customHeight="1">
      <c r="B25" s="85"/>
      <c r="C25" s="78" t="s">
        <v>109</v>
      </c>
      <c r="D25" s="19" t="s">
        <v>5</v>
      </c>
      <c r="E25" s="20" t="s">
        <v>110</v>
      </c>
      <c r="F25" s="21">
        <v>42.15</v>
      </c>
      <c r="G25" s="14"/>
      <c r="H25" s="53">
        <f t="shared" ref="H25:H28" si="3">F25*G25</f>
        <v>0</v>
      </c>
    </row>
    <row r="26" spans="2:8">
      <c r="B26" s="85"/>
      <c r="C26" s="79"/>
      <c r="D26" s="22" t="s">
        <v>7</v>
      </c>
      <c r="E26" s="23" t="s">
        <v>111</v>
      </c>
      <c r="F26" s="24">
        <f>13.9+13.9*2/10</f>
        <v>16.68</v>
      </c>
      <c r="G26" s="17"/>
      <c r="H26" s="55">
        <f t="shared" si="3"/>
        <v>0</v>
      </c>
    </row>
    <row r="27" spans="2:8">
      <c r="B27" s="85"/>
      <c r="C27" s="79"/>
      <c r="D27" s="22" t="s">
        <v>8</v>
      </c>
      <c r="E27" s="23" t="s">
        <v>112</v>
      </c>
      <c r="F27" s="24">
        <f>13.9+13.9*2/10</f>
        <v>16.68</v>
      </c>
      <c r="G27" s="17"/>
      <c r="H27" s="55">
        <f t="shared" si="3"/>
        <v>0</v>
      </c>
    </row>
    <row r="28" spans="2:8" ht="15.75" thickBot="1">
      <c r="B28" s="85"/>
      <c r="C28" s="80"/>
      <c r="D28" s="8" t="s">
        <v>9</v>
      </c>
      <c r="E28" s="4" t="s">
        <v>113</v>
      </c>
      <c r="F28" s="11">
        <f>13.9*2/10+13.9</f>
        <v>16.68</v>
      </c>
      <c r="G28" s="2"/>
      <c r="H28" s="54">
        <f t="shared" si="3"/>
        <v>0</v>
      </c>
    </row>
    <row r="29" spans="2:8" ht="15" customHeight="1">
      <c r="B29" s="85"/>
      <c r="C29" s="78" t="s">
        <v>17</v>
      </c>
      <c r="D29" s="19" t="s">
        <v>5</v>
      </c>
      <c r="E29" s="20" t="s">
        <v>18</v>
      </c>
      <c r="F29" s="21">
        <v>43.3</v>
      </c>
      <c r="G29" s="14"/>
      <c r="H29" s="53">
        <f t="shared" si="1"/>
        <v>0</v>
      </c>
    </row>
    <row r="30" spans="2:8">
      <c r="B30" s="85"/>
      <c r="C30" s="79"/>
      <c r="D30" s="22" t="s">
        <v>7</v>
      </c>
      <c r="E30" s="23" t="s">
        <v>19</v>
      </c>
      <c r="F30" s="24">
        <v>17.25</v>
      </c>
      <c r="G30" s="17"/>
      <c r="H30" s="55">
        <f t="shared" si="1"/>
        <v>0</v>
      </c>
    </row>
    <row r="31" spans="2:8">
      <c r="B31" s="85"/>
      <c r="C31" s="79"/>
      <c r="D31" s="22" t="s">
        <v>8</v>
      </c>
      <c r="E31" s="23" t="s">
        <v>20</v>
      </c>
      <c r="F31" s="24">
        <v>17.25</v>
      </c>
      <c r="G31" s="17"/>
      <c r="H31" s="55">
        <f t="shared" si="1"/>
        <v>0</v>
      </c>
    </row>
    <row r="32" spans="2:8" ht="15.75" thickBot="1">
      <c r="B32" s="85"/>
      <c r="C32" s="80"/>
      <c r="D32" s="8" t="s">
        <v>9</v>
      </c>
      <c r="E32" s="4" t="s">
        <v>21</v>
      </c>
      <c r="F32" s="24">
        <v>17.25</v>
      </c>
      <c r="G32" s="2"/>
      <c r="H32" s="54">
        <f t="shared" si="1"/>
        <v>0</v>
      </c>
    </row>
    <row r="33" spans="2:8">
      <c r="B33" s="85"/>
      <c r="C33" s="78" t="s">
        <v>22</v>
      </c>
      <c r="D33" s="19" t="s">
        <v>5</v>
      </c>
      <c r="E33" s="25" t="s">
        <v>63</v>
      </c>
      <c r="F33" s="21">
        <v>11.04</v>
      </c>
      <c r="G33" s="29"/>
      <c r="H33" s="53">
        <f t="shared" si="1"/>
        <v>0</v>
      </c>
    </row>
    <row r="34" spans="2:8" ht="15.75" thickBot="1">
      <c r="B34" s="85"/>
      <c r="C34" s="80"/>
      <c r="D34" s="30" t="s">
        <v>11</v>
      </c>
      <c r="E34" s="46" t="s">
        <v>64</v>
      </c>
      <c r="F34" s="11">
        <v>20.52</v>
      </c>
      <c r="G34" s="27"/>
      <c r="H34" s="59">
        <f t="shared" si="1"/>
        <v>0</v>
      </c>
    </row>
    <row r="35" spans="2:8">
      <c r="B35" s="85"/>
      <c r="C35" s="76" t="s">
        <v>95</v>
      </c>
      <c r="D35" s="19" t="s">
        <v>5</v>
      </c>
      <c r="E35" s="47" t="s">
        <v>93</v>
      </c>
      <c r="F35" s="24">
        <v>28.4</v>
      </c>
      <c r="G35" s="17"/>
      <c r="H35" s="56">
        <f t="shared" si="1"/>
        <v>0</v>
      </c>
    </row>
    <row r="36" spans="2:8" ht="15.75" thickBot="1">
      <c r="B36" s="85"/>
      <c r="C36" s="77"/>
      <c r="D36" s="8" t="s">
        <v>70</v>
      </c>
      <c r="E36" s="48" t="s">
        <v>94</v>
      </c>
      <c r="F36" s="32">
        <v>28.65</v>
      </c>
      <c r="G36" s="33"/>
      <c r="H36" s="58">
        <f t="shared" si="1"/>
        <v>0</v>
      </c>
    </row>
    <row r="37" spans="2:8">
      <c r="B37" s="85"/>
      <c r="C37" s="78" t="s">
        <v>23</v>
      </c>
      <c r="D37" s="19" t="s">
        <v>5</v>
      </c>
      <c r="E37" s="20" t="s">
        <v>24</v>
      </c>
      <c r="F37" s="21">
        <v>49.35</v>
      </c>
      <c r="G37" s="14"/>
      <c r="H37" s="53">
        <f t="shared" si="1"/>
        <v>0</v>
      </c>
    </row>
    <row r="38" spans="2:8" ht="15.75" thickBot="1">
      <c r="B38" s="89"/>
      <c r="C38" s="80"/>
      <c r="D38" s="8" t="s">
        <v>11</v>
      </c>
      <c r="E38" s="4" t="s">
        <v>25</v>
      </c>
      <c r="F38" s="11">
        <v>38.14</v>
      </c>
      <c r="G38" s="2"/>
      <c r="H38" s="57">
        <f t="shared" si="1"/>
        <v>0</v>
      </c>
    </row>
    <row r="39" spans="2:8">
      <c r="B39" s="84" t="s">
        <v>27</v>
      </c>
      <c r="C39" s="76" t="s">
        <v>27</v>
      </c>
      <c r="D39" s="19" t="s">
        <v>5</v>
      </c>
      <c r="E39" s="20" t="s">
        <v>29</v>
      </c>
      <c r="F39" s="21">
        <v>14.15</v>
      </c>
      <c r="G39" s="14"/>
      <c r="H39" s="56">
        <f t="shared" si="1"/>
        <v>0</v>
      </c>
    </row>
    <row r="40" spans="2:8" ht="15.75" thickBot="1">
      <c r="B40" s="85"/>
      <c r="C40" s="90"/>
      <c r="D40" s="8" t="s">
        <v>11</v>
      </c>
      <c r="E40" s="4" t="s">
        <v>30</v>
      </c>
      <c r="F40" s="11">
        <v>18.45</v>
      </c>
      <c r="G40" s="2"/>
      <c r="H40" s="54">
        <f t="shared" si="1"/>
        <v>0</v>
      </c>
    </row>
    <row r="41" spans="2:8" ht="15.75" thickBot="1">
      <c r="B41" s="85"/>
      <c r="C41" s="90"/>
      <c r="D41" s="30" t="s">
        <v>5</v>
      </c>
      <c r="E41" s="31" t="s">
        <v>96</v>
      </c>
      <c r="F41" s="32">
        <v>23.45</v>
      </c>
      <c r="G41" s="33"/>
      <c r="H41" s="52">
        <f t="shared" si="1"/>
        <v>0</v>
      </c>
    </row>
    <row r="42" spans="2:8" ht="15.75" thickBot="1">
      <c r="B42" s="85"/>
      <c r="C42" s="77"/>
      <c r="D42" s="9" t="s">
        <v>70</v>
      </c>
      <c r="E42" s="44" t="s">
        <v>97</v>
      </c>
      <c r="F42" s="49">
        <v>23.45</v>
      </c>
      <c r="G42" s="26"/>
      <c r="H42" s="52">
        <f t="shared" si="1"/>
        <v>0</v>
      </c>
    </row>
    <row r="43" spans="2:8">
      <c r="B43" s="85"/>
      <c r="C43" s="78" t="s">
        <v>80</v>
      </c>
      <c r="D43" s="19" t="s">
        <v>5</v>
      </c>
      <c r="E43" s="19" t="s">
        <v>87</v>
      </c>
      <c r="F43" s="21">
        <v>17.100000000000001</v>
      </c>
      <c r="G43" s="28"/>
      <c r="H43" s="53">
        <f t="shared" si="1"/>
        <v>0</v>
      </c>
    </row>
    <row r="44" spans="2:8">
      <c r="B44" s="85"/>
      <c r="C44" s="79"/>
      <c r="D44" s="35" t="s">
        <v>81</v>
      </c>
      <c r="E44" s="35" t="s">
        <v>84</v>
      </c>
      <c r="F44" s="37">
        <v>15</v>
      </c>
      <c r="G44" s="39"/>
      <c r="H44" s="55">
        <f t="shared" si="1"/>
        <v>0</v>
      </c>
    </row>
    <row r="45" spans="2:8">
      <c r="B45" s="85"/>
      <c r="C45" s="79"/>
      <c r="D45" s="35" t="s">
        <v>82</v>
      </c>
      <c r="E45" s="35" t="s">
        <v>85</v>
      </c>
      <c r="F45" s="37">
        <v>15</v>
      </c>
      <c r="G45" s="39"/>
      <c r="H45" s="55">
        <f t="shared" si="1"/>
        <v>0</v>
      </c>
    </row>
    <row r="46" spans="2:8">
      <c r="B46" s="85"/>
      <c r="C46" s="79"/>
      <c r="D46" s="35" t="s">
        <v>83</v>
      </c>
      <c r="E46" s="35" t="s">
        <v>86</v>
      </c>
      <c r="F46" s="37">
        <v>15</v>
      </c>
      <c r="G46" s="39"/>
      <c r="H46" s="55">
        <f t="shared" si="1"/>
        <v>0</v>
      </c>
    </row>
    <row r="47" spans="2:8" ht="15.75" thickBot="1">
      <c r="B47" s="85"/>
      <c r="C47" s="80"/>
      <c r="D47" s="36" t="s">
        <v>120</v>
      </c>
      <c r="E47" s="36" t="s">
        <v>121</v>
      </c>
      <c r="F47" s="38">
        <v>55.05</v>
      </c>
      <c r="G47" s="40"/>
      <c r="H47" s="54">
        <f t="shared" si="1"/>
        <v>0</v>
      </c>
    </row>
    <row r="48" spans="2:8">
      <c r="B48" s="85"/>
      <c r="C48" s="90" t="s">
        <v>28</v>
      </c>
      <c r="D48" s="22" t="s">
        <v>5</v>
      </c>
      <c r="E48" s="23" t="s">
        <v>31</v>
      </c>
      <c r="F48" s="24">
        <v>17.41</v>
      </c>
      <c r="G48" s="17"/>
      <c r="H48" s="56">
        <f t="shared" si="1"/>
        <v>0</v>
      </c>
    </row>
    <row r="49" spans="2:9" ht="15.75" thickBot="1">
      <c r="B49" s="89"/>
      <c r="C49" s="91"/>
      <c r="D49" s="8" t="s">
        <v>11</v>
      </c>
      <c r="E49" s="4" t="s">
        <v>32</v>
      </c>
      <c r="F49" s="11">
        <v>21.32</v>
      </c>
      <c r="G49" s="2"/>
      <c r="H49" s="54">
        <f t="shared" si="1"/>
        <v>0</v>
      </c>
    </row>
    <row r="50" spans="2:9" ht="15" customHeight="1">
      <c r="B50" s="84" t="s">
        <v>33</v>
      </c>
      <c r="C50" s="78" t="s">
        <v>33</v>
      </c>
      <c r="D50" s="19" t="s">
        <v>5</v>
      </c>
      <c r="E50" s="20" t="s">
        <v>35</v>
      </c>
      <c r="F50" s="21">
        <v>20.05</v>
      </c>
      <c r="G50" s="14"/>
      <c r="H50" s="53">
        <f t="shared" si="1"/>
        <v>0</v>
      </c>
    </row>
    <row r="51" spans="2:9">
      <c r="B51" s="85"/>
      <c r="C51" s="79"/>
      <c r="D51" s="22" t="s">
        <v>7</v>
      </c>
      <c r="E51" s="23" t="s">
        <v>36</v>
      </c>
      <c r="F51" s="24">
        <v>11.05</v>
      </c>
      <c r="G51" s="17"/>
      <c r="H51" s="55">
        <f t="shared" si="1"/>
        <v>0</v>
      </c>
    </row>
    <row r="52" spans="2:9">
      <c r="B52" s="85"/>
      <c r="C52" s="79"/>
      <c r="D52" s="22" t="s">
        <v>8</v>
      </c>
      <c r="E52" s="23" t="s">
        <v>37</v>
      </c>
      <c r="F52" s="24">
        <v>11.05</v>
      </c>
      <c r="G52" s="17"/>
      <c r="H52" s="55">
        <f t="shared" si="1"/>
        <v>0</v>
      </c>
    </row>
    <row r="53" spans="2:9" ht="15.75" thickBot="1">
      <c r="B53" s="85"/>
      <c r="C53" s="80"/>
      <c r="D53" s="8" t="s">
        <v>9</v>
      </c>
      <c r="E53" s="4" t="s">
        <v>38</v>
      </c>
      <c r="F53" s="24">
        <v>11.05</v>
      </c>
      <c r="G53" s="2"/>
      <c r="H53" s="54">
        <f t="shared" si="1"/>
        <v>0</v>
      </c>
    </row>
    <row r="54" spans="2:9">
      <c r="B54" s="85"/>
      <c r="C54" s="78" t="s">
        <v>34</v>
      </c>
      <c r="D54" s="19" t="s">
        <v>5</v>
      </c>
      <c r="E54" s="20" t="s">
        <v>39</v>
      </c>
      <c r="F54" s="21">
        <v>15.55</v>
      </c>
      <c r="G54" s="14"/>
      <c r="H54" s="53">
        <f t="shared" si="1"/>
        <v>0</v>
      </c>
    </row>
    <row r="55" spans="2:9">
      <c r="B55" s="85"/>
      <c r="C55" s="79"/>
      <c r="D55" s="22" t="s">
        <v>7</v>
      </c>
      <c r="E55" s="23" t="s">
        <v>40</v>
      </c>
      <c r="F55" s="24">
        <v>8.5500000000000007</v>
      </c>
      <c r="G55" s="17"/>
      <c r="H55" s="55">
        <f t="shared" si="1"/>
        <v>0</v>
      </c>
    </row>
    <row r="56" spans="2:9">
      <c r="B56" s="85"/>
      <c r="C56" s="79"/>
      <c r="D56" s="22" t="s">
        <v>8</v>
      </c>
      <c r="E56" s="23" t="s">
        <v>41</v>
      </c>
      <c r="F56" s="24">
        <v>8.5500000000000007</v>
      </c>
      <c r="G56" s="17"/>
      <c r="H56" s="55">
        <f t="shared" si="1"/>
        <v>0</v>
      </c>
    </row>
    <row r="57" spans="2:9" ht="15.75" thickBot="1">
      <c r="B57" s="85"/>
      <c r="C57" s="80"/>
      <c r="D57" s="8" t="s">
        <v>9</v>
      </c>
      <c r="E57" s="4" t="s">
        <v>42</v>
      </c>
      <c r="F57" s="24">
        <v>8.5500000000000007</v>
      </c>
      <c r="G57" s="2"/>
      <c r="H57" s="54">
        <f t="shared" si="1"/>
        <v>0</v>
      </c>
    </row>
    <row r="58" spans="2:9" ht="15.75" thickBot="1">
      <c r="B58" s="85"/>
      <c r="C58" s="64" t="s">
        <v>117</v>
      </c>
      <c r="D58" s="8" t="s">
        <v>5</v>
      </c>
      <c r="E58" s="4" t="s">
        <v>35</v>
      </c>
      <c r="F58" s="11">
        <v>20.05</v>
      </c>
      <c r="G58" s="2"/>
      <c r="H58" s="54">
        <f t="shared" si="1"/>
        <v>0</v>
      </c>
    </row>
    <row r="59" spans="2:9" ht="15" customHeight="1" thickBot="1">
      <c r="B59" s="85"/>
      <c r="C59" s="5" t="s">
        <v>75</v>
      </c>
      <c r="D59" s="9" t="s">
        <v>5</v>
      </c>
      <c r="E59" s="1" t="s">
        <v>76</v>
      </c>
      <c r="F59" s="34">
        <v>51.24</v>
      </c>
      <c r="G59" s="1"/>
      <c r="H59" s="52">
        <f t="shared" si="1"/>
        <v>0</v>
      </c>
    </row>
    <row r="60" spans="2:9" ht="15" customHeight="1">
      <c r="B60" s="97" t="s">
        <v>43</v>
      </c>
      <c r="C60" s="86" t="s">
        <v>44</v>
      </c>
      <c r="D60" s="19" t="s">
        <v>5</v>
      </c>
      <c r="E60" s="20" t="s">
        <v>45</v>
      </c>
      <c r="F60" s="21">
        <v>9.25</v>
      </c>
      <c r="G60" s="14"/>
      <c r="H60" s="53">
        <f t="shared" si="1"/>
        <v>0</v>
      </c>
      <c r="I60" s="92" t="s">
        <v>122</v>
      </c>
    </row>
    <row r="61" spans="2:9">
      <c r="B61" s="98"/>
      <c r="C61" s="87"/>
      <c r="D61" s="22" t="s">
        <v>62</v>
      </c>
      <c r="E61" s="23" t="s">
        <v>61</v>
      </c>
      <c r="F61" s="24">
        <v>33.75</v>
      </c>
      <c r="G61" s="17"/>
      <c r="H61" s="55">
        <f t="shared" si="1"/>
        <v>0</v>
      </c>
      <c r="I61" s="92"/>
    </row>
    <row r="62" spans="2:9">
      <c r="B62" s="98"/>
      <c r="C62" s="87"/>
      <c r="D62" s="22" t="s">
        <v>7</v>
      </c>
      <c r="E62" s="23" t="s">
        <v>46</v>
      </c>
      <c r="F62" s="24">
        <v>8.5</v>
      </c>
      <c r="G62" s="17"/>
      <c r="H62" s="55">
        <f t="shared" si="1"/>
        <v>0</v>
      </c>
      <c r="I62" s="92"/>
    </row>
    <row r="63" spans="2:9">
      <c r="B63" s="98"/>
      <c r="C63" s="87"/>
      <c r="D63" s="22" t="s">
        <v>8</v>
      </c>
      <c r="E63" s="23" t="s">
        <v>47</v>
      </c>
      <c r="F63" s="24">
        <v>8.5</v>
      </c>
      <c r="G63" s="17"/>
      <c r="H63" s="55">
        <f t="shared" si="1"/>
        <v>0</v>
      </c>
      <c r="I63" s="92"/>
    </row>
    <row r="64" spans="2:9" ht="15.75" thickBot="1">
      <c r="B64" s="98"/>
      <c r="C64" s="88"/>
      <c r="D64" s="8" t="s">
        <v>9</v>
      </c>
      <c r="E64" s="4" t="s">
        <v>48</v>
      </c>
      <c r="F64" s="24">
        <v>8.5</v>
      </c>
      <c r="G64" s="2"/>
      <c r="H64" s="54">
        <f t="shared" si="1"/>
        <v>0</v>
      </c>
      <c r="I64" s="92"/>
    </row>
    <row r="65" spans="2:9">
      <c r="B65" s="98"/>
      <c r="C65" s="86" t="s">
        <v>44</v>
      </c>
      <c r="D65" s="19" t="s">
        <v>5</v>
      </c>
      <c r="E65" s="20" t="s">
        <v>49</v>
      </c>
      <c r="F65" s="15">
        <v>11.8</v>
      </c>
      <c r="G65" s="14"/>
      <c r="H65" s="53">
        <f t="shared" si="1"/>
        <v>0</v>
      </c>
      <c r="I65" s="92"/>
    </row>
    <row r="66" spans="2:9">
      <c r="B66" s="98"/>
      <c r="C66" s="87"/>
      <c r="D66" s="22" t="s">
        <v>62</v>
      </c>
      <c r="E66" s="23" t="s">
        <v>50</v>
      </c>
      <c r="F66" s="18">
        <v>47.05</v>
      </c>
      <c r="G66" s="17"/>
      <c r="H66" s="55">
        <f t="shared" si="1"/>
        <v>0</v>
      </c>
      <c r="I66" s="92"/>
    </row>
    <row r="67" spans="2:9">
      <c r="B67" s="98"/>
      <c r="C67" s="87"/>
      <c r="D67" s="22" t="s">
        <v>7</v>
      </c>
      <c r="E67" s="23" t="s">
        <v>52</v>
      </c>
      <c r="F67" s="18">
        <v>11.8</v>
      </c>
      <c r="G67" s="17"/>
      <c r="H67" s="55">
        <f t="shared" si="1"/>
        <v>0</v>
      </c>
      <c r="I67" s="92"/>
    </row>
    <row r="68" spans="2:9">
      <c r="B68" s="98"/>
      <c r="C68" s="87"/>
      <c r="D68" s="22" t="s">
        <v>8</v>
      </c>
      <c r="E68" s="23" t="s">
        <v>51</v>
      </c>
      <c r="F68" s="18">
        <v>11.8</v>
      </c>
      <c r="G68" s="17"/>
      <c r="H68" s="55">
        <f t="shared" si="1"/>
        <v>0</v>
      </c>
      <c r="I68" s="92"/>
    </row>
    <row r="69" spans="2:9" ht="15.75" thickBot="1">
      <c r="B69" s="98"/>
      <c r="C69" s="88"/>
      <c r="D69" s="8" t="s">
        <v>9</v>
      </c>
      <c r="E69" s="4" t="s">
        <v>53</v>
      </c>
      <c r="F69" s="18">
        <v>11.8</v>
      </c>
      <c r="G69" s="2"/>
      <c r="H69" s="54">
        <f t="shared" si="1"/>
        <v>0</v>
      </c>
      <c r="I69" s="92"/>
    </row>
    <row r="70" spans="2:9" ht="15.75" thickBot="1">
      <c r="B70" s="98"/>
      <c r="C70" s="66" t="s">
        <v>72</v>
      </c>
      <c r="D70" s="9" t="s">
        <v>73</v>
      </c>
      <c r="E70" s="44" t="s">
        <v>74</v>
      </c>
      <c r="F70" s="10">
        <v>61.3</v>
      </c>
      <c r="G70" s="1"/>
      <c r="H70" s="52">
        <f t="shared" si="1"/>
        <v>0</v>
      </c>
      <c r="I70" s="92"/>
    </row>
    <row r="71" spans="2:9">
      <c r="B71" s="98"/>
      <c r="C71" s="94" t="s">
        <v>88</v>
      </c>
      <c r="D71" s="22" t="s">
        <v>73</v>
      </c>
      <c r="E71" s="23" t="s">
        <v>89</v>
      </c>
      <c r="F71" s="18">
        <v>61.35</v>
      </c>
      <c r="G71" s="17"/>
      <c r="H71" s="53">
        <f t="shared" si="1"/>
        <v>0</v>
      </c>
      <c r="I71" s="92"/>
    </row>
    <row r="72" spans="2:9">
      <c r="B72" s="98"/>
      <c r="C72" s="95"/>
      <c r="D72" s="35" t="s">
        <v>5</v>
      </c>
      <c r="E72" s="41" t="s">
        <v>105</v>
      </c>
      <c r="F72" s="42">
        <v>18.899999999999999</v>
      </c>
      <c r="G72" s="43"/>
      <c r="H72" s="55">
        <f t="shared" si="1"/>
        <v>0</v>
      </c>
      <c r="I72" s="92"/>
    </row>
    <row r="73" spans="2:9">
      <c r="B73" s="98"/>
      <c r="C73" s="95"/>
      <c r="D73" s="35" t="s">
        <v>7</v>
      </c>
      <c r="E73" s="41" t="s">
        <v>90</v>
      </c>
      <c r="F73" s="42">
        <v>14.3</v>
      </c>
      <c r="G73" s="43"/>
      <c r="H73" s="55">
        <f t="shared" si="1"/>
        <v>0</v>
      </c>
      <c r="I73" s="92"/>
    </row>
    <row r="74" spans="2:9">
      <c r="B74" s="98"/>
      <c r="C74" s="95"/>
      <c r="D74" s="35" t="s">
        <v>8</v>
      </c>
      <c r="E74" s="41" t="s">
        <v>91</v>
      </c>
      <c r="F74" s="42">
        <v>14.3</v>
      </c>
      <c r="G74" s="43"/>
      <c r="H74" s="55">
        <f t="shared" si="1"/>
        <v>0</v>
      </c>
      <c r="I74" s="92"/>
    </row>
    <row r="75" spans="2:9" ht="15.75" thickBot="1">
      <c r="B75" s="98"/>
      <c r="C75" s="96"/>
      <c r="D75" s="8" t="s">
        <v>9</v>
      </c>
      <c r="E75" s="31" t="s">
        <v>92</v>
      </c>
      <c r="F75" s="42">
        <v>14.3</v>
      </c>
      <c r="G75" s="33"/>
      <c r="H75" s="54">
        <f t="shared" si="1"/>
        <v>0</v>
      </c>
      <c r="I75" s="92"/>
    </row>
    <row r="76" spans="2:9">
      <c r="B76" s="98"/>
      <c r="C76" s="81" t="s">
        <v>43</v>
      </c>
      <c r="D76" s="73" t="s">
        <v>5</v>
      </c>
      <c r="E76" s="20" t="s">
        <v>54</v>
      </c>
      <c r="F76" s="15">
        <v>11.75</v>
      </c>
      <c r="G76" s="14"/>
      <c r="H76" s="53">
        <f t="shared" si="1"/>
        <v>0</v>
      </c>
      <c r="I76" s="92"/>
    </row>
    <row r="77" spans="2:9">
      <c r="B77" s="98"/>
      <c r="C77" s="82"/>
      <c r="D77" s="73" t="s">
        <v>7</v>
      </c>
      <c r="E77" s="23" t="s">
        <v>55</v>
      </c>
      <c r="F77" s="18">
        <v>10.1</v>
      </c>
      <c r="G77" s="17"/>
      <c r="H77" s="55">
        <f t="shared" si="1"/>
        <v>0</v>
      </c>
      <c r="I77" s="92"/>
    </row>
    <row r="78" spans="2:9">
      <c r="B78" s="98"/>
      <c r="C78" s="82"/>
      <c r="D78" s="73" t="s">
        <v>8</v>
      </c>
      <c r="E78" s="23" t="s">
        <v>56</v>
      </c>
      <c r="F78" s="18">
        <v>10.1</v>
      </c>
      <c r="G78" s="17"/>
      <c r="H78" s="55">
        <f t="shared" si="1"/>
        <v>0</v>
      </c>
      <c r="I78" s="92"/>
    </row>
    <row r="79" spans="2:9" ht="15.75" thickBot="1">
      <c r="B79" s="98"/>
      <c r="C79" s="82"/>
      <c r="D79" s="74" t="s">
        <v>9</v>
      </c>
      <c r="E79" s="31" t="s">
        <v>66</v>
      </c>
      <c r="F79" s="18">
        <v>10.1</v>
      </c>
      <c r="G79" s="33"/>
      <c r="H79" s="54">
        <f t="shared" si="1"/>
        <v>0</v>
      </c>
      <c r="I79" s="92"/>
    </row>
    <row r="80" spans="2:9" ht="15.75" thickBot="1">
      <c r="B80" s="99"/>
      <c r="C80" s="83"/>
      <c r="D80" s="75" t="s">
        <v>73</v>
      </c>
      <c r="E80" s="70" t="s">
        <v>118</v>
      </c>
      <c r="F80" s="71">
        <v>42.5</v>
      </c>
      <c r="G80" s="72"/>
      <c r="H80" s="67">
        <f t="shared" si="1"/>
        <v>0</v>
      </c>
      <c r="I80" s="65"/>
    </row>
    <row r="81" spans="3:8" ht="24" thickBot="1">
      <c r="C81" s="93" t="s">
        <v>65</v>
      </c>
      <c r="D81" s="93"/>
      <c r="E81" s="93"/>
      <c r="F81" s="68" t="s">
        <v>57</v>
      </c>
      <c r="G81" s="69"/>
      <c r="H81" s="45">
        <f>SUM(H7:H80)</f>
        <v>0</v>
      </c>
    </row>
  </sheetData>
  <mergeCells count="26">
    <mergeCell ref="I60:I79"/>
    <mergeCell ref="C65:C69"/>
    <mergeCell ref="C81:E81"/>
    <mergeCell ref="C71:C75"/>
    <mergeCell ref="B60:B80"/>
    <mergeCell ref="B50:B59"/>
    <mergeCell ref="C60:C64"/>
    <mergeCell ref="C33:C34"/>
    <mergeCell ref="C37:C38"/>
    <mergeCell ref="B7:B38"/>
    <mergeCell ref="C48:C49"/>
    <mergeCell ref="B39:B49"/>
    <mergeCell ref="C21:C22"/>
    <mergeCell ref="C43:C47"/>
    <mergeCell ref="C35:C36"/>
    <mergeCell ref="C39:C42"/>
    <mergeCell ref="C13:C16"/>
    <mergeCell ref="C17:C18"/>
    <mergeCell ref="C23:C24"/>
    <mergeCell ref="C29:C32"/>
    <mergeCell ref="C8:C12"/>
    <mergeCell ref="C19:C20"/>
    <mergeCell ref="C25:C28"/>
    <mergeCell ref="C50:C53"/>
    <mergeCell ref="C54:C57"/>
    <mergeCell ref="C76:C80"/>
  </mergeCells>
  <printOptions horizontalCentered="1"/>
  <pageMargins left="0.23622047244094491" right="0.23622047244094491" top="0.15748031496062992" bottom="0.15748031496062992" header="0.15748031496062992" footer="0.15748031496062992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CECAB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CENTREPRISE</dc:creator>
  <cp:lastModifiedBy>centreprise</cp:lastModifiedBy>
  <cp:lastPrinted>2019-06-20T12:06:04Z</cp:lastPrinted>
  <dcterms:created xsi:type="dcterms:W3CDTF">2014-01-27T13:16:31Z</dcterms:created>
  <dcterms:modified xsi:type="dcterms:W3CDTF">2019-06-20T12:06:17Z</dcterms:modified>
</cp:coreProperties>
</file>